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hansen/Desktop/Skjeberg Golfklubb/"/>
    </mc:Choice>
  </mc:AlternateContent>
  <xr:revisionPtr revIDLastSave="0" documentId="8_{30BEFE85-244E-FC46-9A13-EBFD007BAB82}" xr6:coauthVersionLast="47" xr6:coauthVersionMax="47" xr10:uidLastSave="{00000000-0000-0000-0000-000000000000}"/>
  <bookViews>
    <workbookView xWindow="0" yWindow="500" windowWidth="28800" windowHeight="15720" xr2:uid="{4247299C-5C33-4AA4-9735-748AB790FC7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10" i="1"/>
  <c r="C11" i="1" s="1"/>
  <c r="C13" i="1" l="1"/>
  <c r="D26" i="1" s="1"/>
</calcChain>
</file>

<file path=xl/sharedStrings.xml><?xml version="1.0" encoding="utf-8"?>
<sst xmlns="http://schemas.openxmlformats.org/spreadsheetml/2006/main" count="26" uniqueCount="25">
  <si>
    <t>Post</t>
  </si>
  <si>
    <t>Beskrivelse</t>
  </si>
  <si>
    <t>Beløp kostnad</t>
  </si>
  <si>
    <t>Beløp finans</t>
  </si>
  <si>
    <t>Merknad</t>
  </si>
  <si>
    <t xml:space="preserve"> Bygg komplett med tekniske anlegg, prosjektering og gebyrer</t>
  </si>
  <si>
    <t xml:space="preserve"> Innredning, møbler, mm.</t>
  </si>
  <si>
    <t xml:space="preserve"> Diverse tilpasning og ombygging eksisterende bygg</t>
  </si>
  <si>
    <t xml:space="preserve"> 4 stk. portable simulatorer</t>
  </si>
  <si>
    <t xml:space="preserve"> Sum</t>
  </si>
  <si>
    <t xml:space="preserve"> 25 % mva.</t>
  </si>
  <si>
    <t xml:space="preserve"> Spillemidler</t>
  </si>
  <si>
    <t xml:space="preserve"> Egenkapital</t>
  </si>
  <si>
    <t xml:space="preserve"> Egeninnsats; dugnad/adm.</t>
  </si>
  <si>
    <t xml:space="preserve"> Rabatter og sponsormidler</t>
  </si>
  <si>
    <t xml:space="preserve"> Sparebankstiftelsen DnB</t>
  </si>
  <si>
    <t xml:space="preserve"> Sarpsborg kommune</t>
  </si>
  <si>
    <t xml:space="preserve"> Lånebehov</t>
  </si>
  <si>
    <t>Byggelånsrenter</t>
  </si>
  <si>
    <t xml:space="preserve"> Sparebankstiftelsen Halden</t>
  </si>
  <si>
    <t>MVA refusjon, se nedenfor</t>
  </si>
  <si>
    <t xml:space="preserve"> Flyttbare simulatorer, støtte fra NGF</t>
  </si>
  <si>
    <t>MVA refusjon utbet etter godkj regnskap. Reduserer lånet med 2,9 mill.</t>
  </si>
  <si>
    <t>Uforutsett</t>
  </si>
  <si>
    <r>
      <rPr>
        <b/>
        <sz val="11"/>
        <color theme="1"/>
        <rFont val="Calibri"/>
        <family val="2"/>
        <scheme val="minor"/>
      </rPr>
      <t xml:space="preserve"> Sum inkl. mv</t>
    </r>
    <r>
      <rPr>
        <sz val="11"/>
        <color theme="1"/>
        <rFont val="Calibri"/>
        <family val="2"/>
        <scheme val="minor"/>
      </rPr>
      <t>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</si>
</sst>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 (Brødtekst)"/>
    </font>
    <font>
      <sz val="11"/>
      <color theme="1"/>
      <name val="Calibri (Brødtekst)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5" xfId="1" applyNumberFormat="1" applyFont="1" applyBorder="1"/>
    <xf numFmtId="165" fontId="2" fillId="0" borderId="5" xfId="0" applyNumberFormat="1" applyFont="1" applyBorder="1"/>
    <xf numFmtId="0" fontId="2" fillId="0" borderId="5" xfId="0" applyFont="1" applyBorder="1"/>
    <xf numFmtId="165" fontId="2" fillId="0" borderId="5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6" xfId="0" applyFont="1" applyBorder="1"/>
    <xf numFmtId="0" fontId="4" fillId="0" borderId="6" xfId="0" applyFont="1" applyBorder="1"/>
    <xf numFmtId="0" fontId="5" fillId="0" borderId="0" xfId="0" applyFont="1"/>
    <xf numFmtId="0" fontId="5" fillId="0" borderId="6" xfId="0" applyFont="1" applyBorder="1"/>
    <xf numFmtId="0" fontId="6" fillId="0" borderId="5" xfId="0" applyFont="1" applyBorder="1"/>
    <xf numFmtId="0" fontId="0" fillId="0" borderId="4" xfId="0" applyBorder="1" applyAlignment="1">
      <alignment horizontal="center"/>
    </xf>
    <xf numFmtId="165" fontId="0" fillId="0" borderId="5" xfId="0" applyNumberFormat="1" applyBorder="1"/>
    <xf numFmtId="0" fontId="0" fillId="0" borderId="10" xfId="0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BC5F-CB8F-44CB-B64E-28623956DCBF}">
  <dimension ref="A1:E31"/>
  <sheetViews>
    <sheetView tabSelected="1" view="pageLayout" zoomScale="146" zoomScaleNormal="100" zoomScalePageLayoutView="146" workbookViewId="0">
      <selection activeCell="D12" sqref="D12"/>
    </sheetView>
  </sheetViews>
  <sheetFormatPr baseColWidth="10" defaultRowHeight="15" x14ac:dyDescent="0.2"/>
  <cols>
    <col min="2" max="2" width="58" customWidth="1"/>
    <col min="3" max="3" width="15" customWidth="1"/>
    <col min="4" max="4" width="14.6640625" customWidth="1"/>
    <col min="5" max="5" width="31.33203125" customWidth="1"/>
    <col min="6" max="6" width="45.83203125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">
      <c r="A2" s="4"/>
      <c r="B2" s="5"/>
      <c r="C2" s="5"/>
      <c r="D2" s="5"/>
      <c r="E2" s="6"/>
    </row>
    <row r="3" spans="1:5" x14ac:dyDescent="0.2">
      <c r="A3" s="19">
        <v>1</v>
      </c>
      <c r="B3" s="5" t="s">
        <v>5</v>
      </c>
      <c r="C3" s="7">
        <v>8600000</v>
      </c>
      <c r="D3" s="18"/>
      <c r="E3" s="17"/>
    </row>
    <row r="4" spans="1:5" x14ac:dyDescent="0.2">
      <c r="A4" s="19">
        <v>2</v>
      </c>
      <c r="B4" s="5" t="s">
        <v>6</v>
      </c>
      <c r="C4" s="7">
        <v>350000</v>
      </c>
      <c r="D4" s="5"/>
      <c r="E4" s="6"/>
    </row>
    <row r="5" spans="1:5" x14ac:dyDescent="0.2">
      <c r="A5" s="19">
        <v>3</v>
      </c>
      <c r="B5" s="5" t="s">
        <v>7</v>
      </c>
      <c r="C5" s="7">
        <v>300000</v>
      </c>
      <c r="D5" s="5"/>
      <c r="E5" s="6"/>
    </row>
    <row r="6" spans="1:5" x14ac:dyDescent="0.2">
      <c r="A6" s="19">
        <v>4</v>
      </c>
      <c r="B6" s="5" t="s">
        <v>8</v>
      </c>
      <c r="C6" s="7">
        <v>2000000</v>
      </c>
      <c r="D6" s="5"/>
      <c r="E6" s="6"/>
    </row>
    <row r="7" spans="1:5" x14ac:dyDescent="0.2">
      <c r="A7" s="19">
        <v>5</v>
      </c>
      <c r="B7" s="20" t="s">
        <v>23</v>
      </c>
      <c r="C7" s="20">
        <v>400000</v>
      </c>
      <c r="D7" s="5"/>
      <c r="E7" s="6"/>
    </row>
    <row r="8" spans="1:5" x14ac:dyDescent="0.2">
      <c r="A8" s="19"/>
      <c r="B8" s="5"/>
      <c r="C8" s="20"/>
      <c r="D8" s="5"/>
      <c r="E8" s="6"/>
    </row>
    <row r="9" spans="1:5" x14ac:dyDescent="0.2">
      <c r="A9" s="19"/>
      <c r="B9" s="5"/>
      <c r="C9" s="20"/>
      <c r="D9" s="5"/>
      <c r="E9" s="6"/>
    </row>
    <row r="10" spans="1:5" x14ac:dyDescent="0.2">
      <c r="A10" s="19"/>
      <c r="B10" s="5" t="s">
        <v>9</v>
      </c>
      <c r="C10" s="20">
        <f>SUM(C3:C9)</f>
        <v>11650000</v>
      </c>
      <c r="D10" s="5"/>
      <c r="E10" s="6"/>
    </row>
    <row r="11" spans="1:5" x14ac:dyDescent="0.2">
      <c r="A11" s="19">
        <v>8</v>
      </c>
      <c r="B11" s="5" t="s">
        <v>10</v>
      </c>
      <c r="C11" s="20">
        <f>C10*0.25</f>
        <v>2912500</v>
      </c>
      <c r="D11" s="5"/>
      <c r="E11" s="6"/>
    </row>
    <row r="12" spans="1:5" x14ac:dyDescent="0.2">
      <c r="A12" s="19">
        <v>9</v>
      </c>
      <c r="B12" s="5" t="s">
        <v>18</v>
      </c>
      <c r="C12" s="20">
        <v>400000</v>
      </c>
      <c r="D12" s="5"/>
      <c r="E12" s="6"/>
    </row>
    <row r="13" spans="1:5" x14ac:dyDescent="0.2">
      <c r="A13" s="4"/>
      <c r="B13" s="5" t="s">
        <v>24</v>
      </c>
      <c r="C13" s="8">
        <f>SUM(C10:C12)</f>
        <v>14962500</v>
      </c>
      <c r="D13" s="5"/>
      <c r="E13" s="6"/>
    </row>
    <row r="14" spans="1:5" x14ac:dyDescent="0.2">
      <c r="A14" s="19"/>
      <c r="B14" s="5"/>
      <c r="C14" s="5"/>
      <c r="D14" s="5"/>
      <c r="E14" s="6"/>
    </row>
    <row r="15" spans="1:5" x14ac:dyDescent="0.2">
      <c r="A15" s="4"/>
      <c r="B15" s="5"/>
      <c r="C15" s="5"/>
      <c r="D15" s="7"/>
      <c r="E15" s="6"/>
    </row>
    <row r="16" spans="1:5" x14ac:dyDescent="0.2">
      <c r="A16" s="19">
        <v>10</v>
      </c>
      <c r="B16" s="5" t="s">
        <v>11</v>
      </c>
      <c r="C16" s="5"/>
      <c r="D16" s="7">
        <v>2415000</v>
      </c>
      <c r="E16" s="6"/>
    </row>
    <row r="17" spans="1:5" x14ac:dyDescent="0.2">
      <c r="A17" s="19">
        <v>11</v>
      </c>
      <c r="B17" s="5" t="s">
        <v>21</v>
      </c>
      <c r="C17" s="5"/>
      <c r="D17" s="7">
        <v>300000</v>
      </c>
      <c r="E17" s="14"/>
    </row>
    <row r="18" spans="1:5" x14ac:dyDescent="0.2">
      <c r="A18" s="19">
        <v>12</v>
      </c>
      <c r="B18" s="5" t="s">
        <v>12</v>
      </c>
      <c r="C18" s="5"/>
      <c r="D18" s="7">
        <v>1200000</v>
      </c>
      <c r="E18" s="15"/>
    </row>
    <row r="19" spans="1:5" x14ac:dyDescent="0.2">
      <c r="A19" s="19">
        <v>13</v>
      </c>
      <c r="B19" s="5" t="s">
        <v>13</v>
      </c>
      <c r="C19" s="5"/>
      <c r="D19" s="7">
        <v>700000</v>
      </c>
      <c r="E19" s="6"/>
    </row>
    <row r="20" spans="1:5" x14ac:dyDescent="0.2">
      <c r="A20" s="19">
        <v>14</v>
      </c>
      <c r="B20" s="5" t="s">
        <v>14</v>
      </c>
      <c r="C20" s="5"/>
      <c r="D20" s="7">
        <v>700000</v>
      </c>
      <c r="E20" s="6"/>
    </row>
    <row r="21" spans="1:5" x14ac:dyDescent="0.2">
      <c r="A21" s="19">
        <v>15</v>
      </c>
      <c r="B21" s="5" t="s">
        <v>15</v>
      </c>
      <c r="C21" s="5"/>
      <c r="D21" s="7">
        <v>2000000</v>
      </c>
      <c r="E21" s="6"/>
    </row>
    <row r="22" spans="1:5" x14ac:dyDescent="0.2">
      <c r="A22" s="19">
        <v>16</v>
      </c>
      <c r="B22" s="5" t="s">
        <v>16</v>
      </c>
      <c r="C22" s="5"/>
      <c r="D22" s="7">
        <v>300000</v>
      </c>
      <c r="E22" s="6"/>
    </row>
    <row r="23" spans="1:5" x14ac:dyDescent="0.2">
      <c r="A23" s="19">
        <v>17</v>
      </c>
      <c r="B23" s="5" t="s">
        <v>19</v>
      </c>
      <c r="C23" s="5"/>
      <c r="D23" s="7">
        <v>500000</v>
      </c>
      <c r="E23" s="6"/>
    </row>
    <row r="24" spans="1:5" x14ac:dyDescent="0.2">
      <c r="A24" s="21">
        <v>18</v>
      </c>
      <c r="B24" s="5" t="s">
        <v>20</v>
      </c>
      <c r="C24" s="5"/>
      <c r="D24" s="7">
        <v>0</v>
      </c>
      <c r="E24" s="15"/>
    </row>
    <row r="25" spans="1:5" x14ac:dyDescent="0.2">
      <c r="A25" s="4"/>
      <c r="B25" s="9" t="s">
        <v>9</v>
      </c>
      <c r="C25" s="5"/>
      <c r="D25" s="10">
        <f>SUM(D16:D24)</f>
        <v>8115000</v>
      </c>
      <c r="E25" s="6"/>
    </row>
    <row r="26" spans="1:5" x14ac:dyDescent="0.2">
      <c r="A26" s="19">
        <v>19</v>
      </c>
      <c r="B26" s="5" t="s">
        <v>17</v>
      </c>
      <c r="C26" s="5"/>
      <c r="D26" s="7">
        <f>C13-D25</f>
        <v>6847500</v>
      </c>
      <c r="E26" s="16"/>
    </row>
    <row r="27" spans="1:5" x14ac:dyDescent="0.2">
      <c r="A27" s="4"/>
      <c r="B27" s="5"/>
      <c r="C27" s="5"/>
      <c r="D27" s="5"/>
      <c r="E27" s="6"/>
    </row>
    <row r="28" spans="1:5" x14ac:dyDescent="0.2">
      <c r="A28" s="4"/>
      <c r="B28" s="5" t="s">
        <v>22</v>
      </c>
      <c r="C28" s="5"/>
      <c r="D28" s="5"/>
      <c r="E28" s="6"/>
    </row>
    <row r="29" spans="1:5" x14ac:dyDescent="0.2">
      <c r="A29" s="4"/>
      <c r="B29" s="5"/>
      <c r="C29" s="5"/>
      <c r="D29" s="5"/>
      <c r="E29" s="6"/>
    </row>
    <row r="30" spans="1:5" x14ac:dyDescent="0.2">
      <c r="A30" s="4"/>
      <c r="B30" s="5"/>
      <c r="C30" s="5"/>
      <c r="D30" s="5"/>
      <c r="E30" s="6"/>
    </row>
    <row r="31" spans="1:5" x14ac:dyDescent="0.2">
      <c r="A31" s="11"/>
      <c r="B31" s="12"/>
      <c r="C31" s="12"/>
      <c r="D31" s="12"/>
      <c r="E31" s="13"/>
    </row>
  </sheetData>
  <pageMargins left="0.70866141732283472" right="0.70866141732283472" top="1.1417322834645669" bottom="0.74803149606299213" header="0.51181102362204722" footer="0.31496062992125984"/>
  <pageSetup paperSize="9" orientation="landscape" r:id="rId1"/>
  <headerFooter>
    <oddHeader>&amp;L&amp;"-,Fet"&amp;12Kostnadssammenstilling&amp;11
&amp;"-,Normal"pr. 06.01.25&amp;C&amp;"-,Fet"&amp;12NYTT AKTIVITETSBYGG OG UTVIDELSE KLUBBHUS&amp;R&amp;"-,Fet"&amp;12Skjeberg golfklubb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finnellingsen@hotmail.com</dc:creator>
  <cp:keywords/>
  <dc:description/>
  <cp:lastModifiedBy>Adrian Hansen</cp:lastModifiedBy>
  <cp:lastPrinted>2024-12-17T16:39:11Z</cp:lastPrinted>
  <dcterms:created xsi:type="dcterms:W3CDTF">2024-08-28T17:44:01Z</dcterms:created>
  <dcterms:modified xsi:type="dcterms:W3CDTF">2025-03-11T12:16:28Z</dcterms:modified>
  <cp:category/>
</cp:coreProperties>
</file>